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24226"/>
  <mc:AlternateContent xmlns:mc="http://schemas.openxmlformats.org/markup-compatibility/2006">
    <mc:Choice Requires="x15">
      <x15ac:absPath xmlns:x15ac="http://schemas.microsoft.com/office/spreadsheetml/2010/11/ac" url="https://pfmca.sharepoint.com/sites/PFMBusinessDevelopment/Shared Documents/SaskWorks/Website/Forms/"/>
    </mc:Choice>
  </mc:AlternateContent>
  <xr:revisionPtr revIDLastSave="160" documentId="8_{DB06D5A4-4F7B-431C-A2AE-E028F20AA17C}" xr6:coauthVersionLast="46" xr6:coauthVersionMax="46" xr10:uidLastSave="{F414F621-597A-4B05-BF35-F480BB962B21}"/>
  <bookViews>
    <workbookView xWindow="-110" yWindow="-110" windowWidth="25180" windowHeight="16260" xr2:uid="{00000000-000D-0000-FFFF-FFFF00000000}"/>
  </bookViews>
  <sheets>
    <sheet name="Net Pay Deduction Calculator" sheetId="1" r:id="rId1"/>
    <sheet name="Rates" sheetId="2" r:id="rId2"/>
    <sheet name="Claim Codes" sheetId="3" state="hidden" r:id="rId3"/>
  </sheets>
  <definedNames>
    <definedName name="PayStructure">Rates!#REF!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D24" i="1"/>
  <c r="D25" i="1"/>
  <c r="D26" i="1"/>
  <c r="D20" i="1"/>
  <c r="D21" i="1"/>
  <c r="F23" i="1"/>
  <c r="F24" i="1"/>
  <c r="F25" i="1"/>
  <c r="F26" i="1"/>
  <c r="F21" i="1"/>
  <c r="D22" i="1"/>
  <c r="F22" i="1"/>
  <c r="F20" i="1"/>
  <c r="F15" i="1"/>
  <c r="G15" i="1" s="1"/>
  <c r="F10" i="1"/>
  <c r="G10" i="1" s="1"/>
  <c r="G16" i="1"/>
  <c r="F11" i="1"/>
  <c r="G11" i="1" s="1"/>
  <c r="F12" i="1"/>
  <c r="G12" i="1" s="1"/>
  <c r="F13" i="1"/>
  <c r="G13" i="1" s="1"/>
  <c r="F14" i="1"/>
  <c r="G14" i="1" s="1"/>
  <c r="F16" i="1"/>
</calcChain>
</file>

<file path=xl/sharedStrings.xml><?xml version="1.0" encoding="utf-8"?>
<sst xmlns="http://schemas.openxmlformats.org/spreadsheetml/2006/main" count="70" uniqueCount="47">
  <si>
    <t>Employee Name</t>
  </si>
  <si>
    <t>Annual Salary</t>
  </si>
  <si>
    <t>Tax Bracket</t>
  </si>
  <si>
    <t>P/Pay Period Contribution</t>
  </si>
  <si>
    <t>Deduction from Net Pay</t>
  </si>
  <si>
    <t xml:space="preserve"># of Pay Periods* </t>
  </si>
  <si>
    <t>Cells that require input</t>
  </si>
  <si>
    <t>Cells that indicate results</t>
  </si>
  <si>
    <t>Net Claim Amt (worksheet) Category</t>
  </si>
  <si>
    <t>Required Deduction in Net Pay Based on Desired Annual Contribution Amount</t>
  </si>
  <si>
    <t>Annual Contribution Amount Based on Desired Deduction from Net Pay</t>
  </si>
  <si>
    <t>Annual Contribution Amount</t>
  </si>
  <si>
    <t>Annual  Contribution Amount</t>
  </si>
  <si>
    <t>Combined Percent</t>
  </si>
  <si>
    <t>No claim amount</t>
  </si>
  <si>
    <t>2021 Taxable Income</t>
  </si>
  <si>
    <t>first $45,677</t>
  </si>
  <si>
    <t>over $45,677 up to $49,020</t>
  </si>
  <si>
    <t>over $49,020 up to $98,040</t>
  </si>
  <si>
    <t>over $98,040 up to $130,506</t>
  </si>
  <si>
    <t>over $130,506 up to $151,978</t>
  </si>
  <si>
    <t>over $151,978 up to $216,511</t>
  </si>
  <si>
    <t>over $216,511</t>
  </si>
  <si>
    <t>2020 Federal Claim Codes</t>
  </si>
  <si>
    <t>Total Claim Amount ($)</t>
  </si>
  <si>
    <t>Claim Code</t>
  </si>
  <si>
    <t>2021 Saskatchewan Claim Codes</t>
  </si>
  <si>
    <t>16225.00 - 18,313.00</t>
  </si>
  <si>
    <t>18,313.01 - 20,401.00</t>
  </si>
  <si>
    <t>20,401.01 - 22,489.00</t>
  </si>
  <si>
    <t>22,489.01 - 24,577.00</t>
  </si>
  <si>
    <t>24,577.01 - 26,665.00</t>
  </si>
  <si>
    <t>26,665.01 - 28,753.00</t>
  </si>
  <si>
    <t>28,753.01 - 30,841.00</t>
  </si>
  <si>
    <t>30,841.01 - 32,929.00</t>
  </si>
  <si>
    <t>32,929.01 - 35,017.00</t>
  </si>
  <si>
    <t>Due to the December 9, 2019 announcement, legislative changes to the Federal Basic Personal Amount, the Claim Code Chart cannot be produced with ranges, as was previously done. Accordingly, the Federal Claim Code Chart will not be produced with this edition.</t>
  </si>
  <si>
    <t>12,298.01 to 14,648.00</t>
  </si>
  <si>
    <t>14,648.01 to 16,998.00</t>
  </si>
  <si>
    <t>16,998.01 to 19,348.00</t>
  </si>
  <si>
    <t>19,348.01 to 21,698.00</t>
  </si>
  <si>
    <t>21,698.01 to 24,048.00</t>
  </si>
  <si>
    <t>24,048.01 to 26,398.00</t>
  </si>
  <si>
    <t>26,398.01 to 28,748.00</t>
  </si>
  <si>
    <t>28,748.01 to 31,098.00</t>
  </si>
  <si>
    <t>31,098.01 to 33,448.00</t>
  </si>
  <si>
    <t>Updated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</si>
</sst>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000"/>
  </numFmts>
  <fonts count="10" x14ac:knownFonts="1">
    <font>
      <sz val="11"/>
      <color theme="1"/>
      <name val="Calibri"/>
      <family val="2"/>
      <scheme val="minor"/>
    </font>
    <font>
      <sz val="10"/>
      <name val="Arial"/>
      <family val="2"/>
    </font>
    <font>
      <b/>
      <sz val="14"/>
      <name val="Arial"/>
      <family val="2"/>
    </font>
    <font>
      <sz val="10"/>
      <name val="Arial"/>
      <family val="2"/>
    </font>
    <font>
      <sz val="11"/>
      <color theme="1"/>
      <name val="Trebuchet MS"/>
      <family val="2"/>
    </font>
    <font>
      <b/>
      <sz val="11"/>
      <color theme="1"/>
      <name val="Trebuchet MS"/>
      <family val="2"/>
    </font>
    <font>
      <b/>
      <sz val="11"/>
      <name val="Trebuchet MS"/>
      <family val="2"/>
    </font>
    <font>
      <sz val="11"/>
      <name val="Trebuchet MS"/>
      <family val="2"/>
    </font>
    <font>
      <sz val="11"/>
      <color rgb="FF000000"/>
      <name val="Trebuchet MS"/>
      <family val="2"/>
    </font>
    <font>
      <sz val="8"/>
      <color rgb="FF333333"/>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C0C0C0"/>
        <bgColor indexed="64"/>
      </patternFill>
    </fill>
    <fill>
      <patternFill patternType="solid">
        <fgColor theme="4" tint="0.59999389629810485"/>
        <bgColor indexed="64"/>
      </patternFill>
    </fill>
    <fill>
      <patternFill patternType="solid">
        <fgColor theme="6"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4" fontId="3" fillId="0" borderId="0" applyFont="0" applyFill="0" applyBorder="0" applyAlignment="0" applyProtection="0"/>
    <xf numFmtId="0" fontId="1" fillId="0" borderId="0"/>
    <xf numFmtId="0" fontId="3" fillId="0" borderId="0"/>
  </cellStyleXfs>
  <cellXfs count="42">
    <xf numFmtId="0" fontId="0" fillId="0" borderId="0" xfId="0"/>
    <xf numFmtId="0" fontId="2" fillId="0" borderId="0" xfId="0" applyFont="1"/>
    <xf numFmtId="0" fontId="4" fillId="0" borderId="0" xfId="0" applyFont="1"/>
    <xf numFmtId="49" fontId="4" fillId="0" borderId="0" xfId="0" applyNumberFormat="1" applyFont="1"/>
    <xf numFmtId="0" fontId="5" fillId="0" borderId="0" xfId="0" applyFont="1"/>
    <xf numFmtId="0" fontId="4" fillId="5" borderId="0" xfId="0" applyFont="1" applyFill="1"/>
    <xf numFmtId="15" fontId="4" fillId="5" borderId="0" xfId="0" applyNumberFormat="1" applyFont="1" applyFill="1"/>
    <xf numFmtId="0" fontId="4" fillId="5" borderId="0" xfId="0" applyFont="1" applyFill="1" applyAlignment="1">
      <alignment horizontal="center"/>
    </xf>
    <xf numFmtId="0" fontId="4" fillId="6" borderId="0" xfId="0" applyFont="1" applyFill="1"/>
    <xf numFmtId="0" fontId="4" fillId="0" borderId="1" xfId="0" applyFont="1" applyBorder="1" applyAlignment="1">
      <alignment horizontal="center"/>
    </xf>
    <xf numFmtId="0" fontId="6" fillId="2" borderId="1" xfId="3" applyFont="1" applyFill="1" applyBorder="1" applyAlignment="1">
      <alignment horizontal="left" vertical="center" wrapText="1"/>
    </xf>
    <xf numFmtId="164" fontId="6" fillId="2" borderId="1" xfId="1" applyFont="1" applyFill="1" applyBorder="1" applyAlignment="1">
      <alignment horizontal="center" vertical="center" wrapText="1"/>
    </xf>
    <xf numFmtId="164" fontId="6" fillId="2" borderId="1" xfId="1" applyFont="1" applyFill="1" applyBorder="1" applyAlignment="1">
      <alignment horizontal="left" vertical="center" wrapText="1"/>
    </xf>
    <xf numFmtId="0" fontId="6" fillId="2" borderId="1" xfId="3" applyFont="1" applyFill="1" applyBorder="1" applyAlignment="1">
      <alignment horizontal="center" vertical="center" wrapText="1"/>
    </xf>
    <xf numFmtId="2" fontId="6" fillId="2" borderId="1" xfId="3" applyNumberFormat="1" applyFont="1" applyFill="1" applyBorder="1" applyAlignment="1">
      <alignment horizontal="center" vertical="center" wrapText="1"/>
    </xf>
    <xf numFmtId="0" fontId="7" fillId="0" borderId="1" xfId="3" applyFont="1" applyBorder="1" applyAlignment="1">
      <alignment vertical="center" wrapText="1"/>
    </xf>
    <xf numFmtId="164" fontId="7" fillId="0" borderId="1" xfId="1" applyFont="1" applyBorder="1"/>
    <xf numFmtId="165" fontId="7" fillId="0" borderId="1" xfId="1" applyNumberFormat="1" applyFont="1" applyBorder="1" applyAlignment="1">
      <alignment horizontal="center"/>
    </xf>
    <xf numFmtId="164" fontId="7" fillId="5" borderId="1" xfId="1" applyFont="1" applyFill="1" applyBorder="1"/>
    <xf numFmtId="164" fontId="6" fillId="6" borderId="1" xfId="1" applyFont="1" applyFill="1" applyBorder="1"/>
    <xf numFmtId="0" fontId="7" fillId="5" borderId="1" xfId="3" applyFont="1" applyFill="1" applyBorder="1" applyAlignment="1">
      <alignment horizontal="center"/>
    </xf>
    <xf numFmtId="0" fontId="6" fillId="0" borderId="0" xfId="3" applyFont="1" applyFill="1" applyBorder="1" applyAlignment="1">
      <alignment vertical="center"/>
    </xf>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0" fontId="8" fillId="3"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10" fontId="8" fillId="4" borderId="2" xfId="0" applyNumberFormat="1" applyFont="1" applyFill="1" applyBorder="1" applyAlignment="1">
      <alignment horizontal="center" vertical="center" wrapText="1"/>
    </xf>
    <xf numFmtId="0" fontId="7" fillId="0" borderId="1" xfId="0" applyFont="1" applyFill="1" applyBorder="1"/>
    <xf numFmtId="0" fontId="7" fillId="0" borderId="0" xfId="0" applyFont="1"/>
    <xf numFmtId="0" fontId="7" fillId="0" borderId="1" xfId="0" applyFont="1" applyBorder="1"/>
    <xf numFmtId="0" fontId="7" fillId="0" borderId="1" xfId="0" applyFont="1" applyFill="1" applyBorder="1" applyAlignment="1">
      <alignment horizontal="center"/>
    </xf>
    <xf numFmtId="0" fontId="6" fillId="0" borderId="1" xfId="0" applyFont="1" applyFill="1" applyBorder="1"/>
    <xf numFmtId="0" fontId="6" fillId="0" borderId="0" xfId="0" applyFont="1" applyAlignment="1">
      <alignment horizontal="center"/>
    </xf>
    <xf numFmtId="0" fontId="6" fillId="0" borderId="1" xfId="0" applyFont="1" applyFill="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left"/>
    </xf>
    <xf numFmtId="4" fontId="7" fillId="0" borderId="1" xfId="0" applyNumberFormat="1" applyFont="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9" fillId="0" borderId="0" xfId="0" applyFont="1"/>
  </cellXfs>
  <cellStyles count="5">
    <cellStyle name="Currency 2" xfId="1" xr:uid="{00000000-0005-0000-0000-000000000000}"/>
    <cellStyle name="Currency 3"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90488</xdr:colOff>
      <xdr:row>0</xdr:row>
      <xdr:rowOff>90488</xdr:rowOff>
    </xdr:from>
    <xdr:to>
      <xdr:col>6</xdr:col>
      <xdr:colOff>995363</xdr:colOff>
      <xdr:row>0</xdr:row>
      <xdr:rowOff>1181100</xdr:rowOff>
    </xdr:to>
    <xdr:sp macro="" textlink="">
      <xdr:nvSpPr>
        <xdr:cNvPr id="2" name="Rectangle: Rounded Corners 1">
          <a:extLst>
            <a:ext uri="{FF2B5EF4-FFF2-40B4-BE49-F238E27FC236}">
              <a16:creationId xmlns:a16="http://schemas.microsoft.com/office/drawing/2014/main" id="{DE64A046-0EBF-448C-BEE7-8DC843AD8B29}"/>
            </a:ext>
          </a:extLst>
        </xdr:cNvPr>
        <xdr:cNvSpPr/>
      </xdr:nvSpPr>
      <xdr:spPr>
        <a:xfrm>
          <a:off x="90488" y="90488"/>
          <a:ext cx="7286625" cy="1090612"/>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142876</xdr:colOff>
      <xdr:row>0</xdr:row>
      <xdr:rowOff>57150</xdr:rowOff>
    </xdr:from>
    <xdr:to>
      <xdr:col>6</xdr:col>
      <xdr:colOff>536575</xdr:colOff>
      <xdr:row>0</xdr:row>
      <xdr:rowOff>1219200</xdr:rowOff>
    </xdr:to>
    <xdr:pic>
      <xdr:nvPicPr>
        <xdr:cNvPr id="7" name="Picture 6">
          <a:extLst>
            <a:ext uri="{FF2B5EF4-FFF2-40B4-BE49-F238E27FC236}">
              <a16:creationId xmlns:a16="http://schemas.microsoft.com/office/drawing/2014/main" id="{4D890579-C017-45D2-B46B-177869EBC0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57150"/>
          <a:ext cx="6972299"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0</xdr:row>
      <xdr:rowOff>104774</xdr:rowOff>
    </xdr:from>
    <xdr:to>
      <xdr:col>5</xdr:col>
      <xdr:colOff>485775</xdr:colOff>
      <xdr:row>0</xdr:row>
      <xdr:rowOff>1314449</xdr:rowOff>
    </xdr:to>
    <xdr:sp macro="" textlink="">
      <xdr:nvSpPr>
        <xdr:cNvPr id="2" name="Rectangle: Rounded Corners 1">
          <a:extLst>
            <a:ext uri="{FF2B5EF4-FFF2-40B4-BE49-F238E27FC236}">
              <a16:creationId xmlns:a16="http://schemas.microsoft.com/office/drawing/2014/main" id="{7E081C3F-1201-47B4-A497-EDB1785900D3}"/>
            </a:ext>
          </a:extLst>
        </xdr:cNvPr>
        <xdr:cNvSpPr/>
      </xdr:nvSpPr>
      <xdr:spPr>
        <a:xfrm>
          <a:off x="66676" y="104774"/>
          <a:ext cx="6605587" cy="120967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47625</xdr:colOff>
      <xdr:row>0</xdr:row>
      <xdr:rowOff>142741</xdr:rowOff>
    </xdr:from>
    <xdr:to>
      <xdr:col>5</xdr:col>
      <xdr:colOff>138125</xdr:colOff>
      <xdr:row>0</xdr:row>
      <xdr:rowOff>1219332</xdr:rowOff>
    </xdr:to>
    <xdr:pic>
      <xdr:nvPicPr>
        <xdr:cNvPr id="4" name="Picture 3">
          <a:extLst>
            <a:ext uri="{FF2B5EF4-FFF2-40B4-BE49-F238E27FC236}">
              <a16:creationId xmlns:a16="http://schemas.microsoft.com/office/drawing/2014/main" id="{27B2709C-9F49-4A1B-A0E7-E178788414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625" y="142741"/>
          <a:ext cx="6459550" cy="1076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0</xdr:row>
      <xdr:rowOff>128588</xdr:rowOff>
    </xdr:from>
    <xdr:to>
      <xdr:col>6</xdr:col>
      <xdr:colOff>85726</xdr:colOff>
      <xdr:row>0</xdr:row>
      <xdr:rowOff>1338263</xdr:rowOff>
    </xdr:to>
    <xdr:sp macro="" textlink="">
      <xdr:nvSpPr>
        <xdr:cNvPr id="2" name="Rectangle: Rounded Corners 1">
          <a:extLst>
            <a:ext uri="{FF2B5EF4-FFF2-40B4-BE49-F238E27FC236}">
              <a16:creationId xmlns:a16="http://schemas.microsoft.com/office/drawing/2014/main" id="{E66EA999-3E5E-42C3-B213-7DFBA34B0D6C}"/>
            </a:ext>
          </a:extLst>
        </xdr:cNvPr>
        <xdr:cNvSpPr/>
      </xdr:nvSpPr>
      <xdr:spPr>
        <a:xfrm>
          <a:off x="66676" y="128588"/>
          <a:ext cx="5181600" cy="120967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38102</xdr:colOff>
      <xdr:row>0</xdr:row>
      <xdr:rowOff>219075</xdr:rowOff>
    </xdr:from>
    <xdr:to>
      <xdr:col>4</xdr:col>
      <xdr:colOff>563564</xdr:colOff>
      <xdr:row>0</xdr:row>
      <xdr:rowOff>1270855</xdr:rowOff>
    </xdr:to>
    <xdr:pic>
      <xdr:nvPicPr>
        <xdr:cNvPr id="4" name="Picture 3">
          <a:extLst>
            <a:ext uri="{FF2B5EF4-FFF2-40B4-BE49-F238E27FC236}">
              <a16:creationId xmlns:a16="http://schemas.microsoft.com/office/drawing/2014/main" id="{AD0764A9-1241-432F-8C98-5895203844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816"/>
        <a:stretch/>
      </xdr:blipFill>
      <xdr:spPr>
        <a:xfrm>
          <a:off x="38102" y="219075"/>
          <a:ext cx="5186362" cy="1051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7"/>
  <sheetViews>
    <sheetView tabSelected="1" workbookViewId="0">
      <selection activeCell="A4" sqref="A4"/>
    </sheetView>
  </sheetViews>
  <sheetFormatPr defaultRowHeight="14.5" x14ac:dyDescent="0.35"/>
  <cols>
    <col min="1" max="1" width="30.6328125" customWidth="1"/>
    <col min="2" max="2" width="12.453125" bestFit="1" customWidth="1"/>
    <col min="3" max="3" width="10.26953125" customWidth="1"/>
    <col min="4" max="4" width="15.08984375" customWidth="1"/>
    <col min="5" max="5" width="10.6328125" customWidth="1"/>
    <col min="6" max="6" width="13" customWidth="1"/>
    <col min="7" max="7" width="15.6328125" customWidth="1"/>
  </cols>
  <sheetData>
    <row r="1" spans="1:8" ht="98.25" customHeight="1" x14ac:dyDescent="0.35"/>
    <row r="2" spans="1:8" ht="16.5" customHeight="1" x14ac:dyDescent="0.35">
      <c r="A2" s="4"/>
      <c r="B2" s="2"/>
      <c r="C2" s="2"/>
      <c r="D2" s="2"/>
      <c r="E2" s="2"/>
      <c r="F2" s="5" t="s">
        <v>6</v>
      </c>
      <c r="G2" s="6"/>
      <c r="H2" s="2"/>
    </row>
    <row r="3" spans="1:8" x14ac:dyDescent="0.35">
      <c r="A3" s="3" t="s">
        <v>46</v>
      </c>
      <c r="B3" s="2"/>
      <c r="C3" s="2"/>
      <c r="D3" s="2"/>
      <c r="E3" s="2"/>
      <c r="F3" s="8" t="s">
        <v>7</v>
      </c>
      <c r="G3" s="8"/>
      <c r="H3" s="2"/>
    </row>
    <row r="4" spans="1:8" x14ac:dyDescent="0.35">
      <c r="A4" s="2"/>
      <c r="B4" s="2"/>
      <c r="C4" s="2"/>
      <c r="D4" s="2"/>
      <c r="E4" s="2"/>
      <c r="F4" s="2"/>
      <c r="G4" s="2"/>
      <c r="H4" s="2"/>
    </row>
    <row r="5" spans="1:8" x14ac:dyDescent="0.35">
      <c r="A5" s="2"/>
      <c r="B5" s="2"/>
      <c r="C5" s="2"/>
      <c r="D5" s="2"/>
      <c r="E5" s="2"/>
      <c r="F5" s="2"/>
      <c r="G5" s="2"/>
      <c r="H5" s="2"/>
    </row>
    <row r="6" spans="1:8" x14ac:dyDescent="0.35">
      <c r="A6" s="2"/>
      <c r="B6" s="2"/>
      <c r="C6" s="2"/>
      <c r="D6" s="2"/>
      <c r="E6" s="2"/>
      <c r="F6" s="2"/>
      <c r="G6" s="2"/>
      <c r="H6" s="2"/>
    </row>
    <row r="7" spans="1:8" x14ac:dyDescent="0.35">
      <c r="A7" s="2"/>
      <c r="B7" s="2"/>
      <c r="C7" s="2"/>
      <c r="D7" s="2"/>
      <c r="E7" s="2"/>
      <c r="F7" s="2"/>
      <c r="G7" s="2"/>
      <c r="H7" s="2"/>
    </row>
    <row r="8" spans="1:8" x14ac:dyDescent="0.35">
      <c r="A8" s="4" t="s">
        <v>9</v>
      </c>
      <c r="B8" s="2"/>
      <c r="C8" s="2"/>
      <c r="D8" s="2"/>
      <c r="E8" s="2"/>
      <c r="F8" s="2"/>
      <c r="G8" s="2"/>
      <c r="H8" s="2"/>
    </row>
    <row r="9" spans="1:8" ht="40.5" customHeight="1" x14ac:dyDescent="0.35">
      <c r="A9" s="10" t="s">
        <v>0</v>
      </c>
      <c r="B9" s="11" t="s">
        <v>1</v>
      </c>
      <c r="C9" s="12" t="s">
        <v>2</v>
      </c>
      <c r="D9" s="13" t="s">
        <v>11</v>
      </c>
      <c r="E9" s="13" t="s">
        <v>5</v>
      </c>
      <c r="F9" s="14" t="s">
        <v>3</v>
      </c>
      <c r="G9" s="14" t="s">
        <v>4</v>
      </c>
      <c r="H9" s="2"/>
    </row>
    <row r="10" spans="1:8" x14ac:dyDescent="0.35">
      <c r="A10" s="15" t="s">
        <v>0</v>
      </c>
      <c r="B10" s="16"/>
      <c r="C10" s="17">
        <v>0.255</v>
      </c>
      <c r="D10" s="18">
        <v>0</v>
      </c>
      <c r="E10" s="7">
        <v>26</v>
      </c>
      <c r="F10" s="16">
        <f t="shared" ref="F10:F16" si="0">D10/E10</f>
        <v>0</v>
      </c>
      <c r="G10" s="19">
        <f t="shared" ref="G10:G16" si="1">F10-SUM(C10,0.325)*F10</f>
        <v>0</v>
      </c>
      <c r="H10" s="2"/>
    </row>
    <row r="11" spans="1:8" ht="15" customHeight="1" x14ac:dyDescent="0.35">
      <c r="A11" s="15" t="s">
        <v>0</v>
      </c>
      <c r="B11" s="16"/>
      <c r="C11" s="17">
        <v>0.27500000000000002</v>
      </c>
      <c r="D11" s="18">
        <v>0</v>
      </c>
      <c r="E11" s="20">
        <v>26</v>
      </c>
      <c r="F11" s="16">
        <f t="shared" si="0"/>
        <v>0</v>
      </c>
      <c r="G11" s="19">
        <f t="shared" si="1"/>
        <v>0</v>
      </c>
      <c r="H11" s="2"/>
    </row>
    <row r="12" spans="1:8" ht="15" customHeight="1" x14ac:dyDescent="0.35">
      <c r="A12" s="15" t="s">
        <v>0</v>
      </c>
      <c r="B12" s="16">
        <v>50000</v>
      </c>
      <c r="C12" s="17">
        <v>0.33</v>
      </c>
      <c r="D12" s="18">
        <v>5000</v>
      </c>
      <c r="E12" s="20">
        <v>26</v>
      </c>
      <c r="F12" s="16">
        <f t="shared" si="0"/>
        <v>192.30769230769232</v>
      </c>
      <c r="G12" s="19">
        <f t="shared" si="1"/>
        <v>66.34615384615384</v>
      </c>
      <c r="H12" s="2"/>
    </row>
    <row r="13" spans="1:8" ht="15" customHeight="1" x14ac:dyDescent="0.35">
      <c r="A13" s="15" t="s">
        <v>0</v>
      </c>
      <c r="B13" s="16"/>
      <c r="C13" s="17">
        <v>0.38500000000000001</v>
      </c>
      <c r="D13" s="18">
        <v>0</v>
      </c>
      <c r="E13" s="20">
        <v>26</v>
      </c>
      <c r="F13" s="16">
        <f t="shared" si="0"/>
        <v>0</v>
      </c>
      <c r="G13" s="19">
        <f t="shared" si="1"/>
        <v>0</v>
      </c>
      <c r="H13" s="2"/>
    </row>
    <row r="14" spans="1:8" ht="15" customHeight="1" x14ac:dyDescent="0.35">
      <c r="A14" s="15" t="s">
        <v>0</v>
      </c>
      <c r="B14" s="16"/>
      <c r="C14" s="17">
        <v>0.40500000000000003</v>
      </c>
      <c r="D14" s="18">
        <v>0</v>
      </c>
      <c r="E14" s="20">
        <v>26</v>
      </c>
      <c r="F14" s="16">
        <f t="shared" si="0"/>
        <v>0</v>
      </c>
      <c r="G14" s="19">
        <f t="shared" si="1"/>
        <v>0</v>
      </c>
      <c r="H14" s="2"/>
    </row>
    <row r="15" spans="1:8" ht="15" customHeight="1" x14ac:dyDescent="0.35">
      <c r="A15" s="15" t="s">
        <v>0</v>
      </c>
      <c r="B15" s="16"/>
      <c r="C15" s="17">
        <v>0.435</v>
      </c>
      <c r="D15" s="18">
        <v>0</v>
      </c>
      <c r="E15" s="20">
        <v>26</v>
      </c>
      <c r="F15" s="16">
        <f>D15/E15</f>
        <v>0</v>
      </c>
      <c r="G15" s="19">
        <f>F15-SUM(C15,0.325)*F15</f>
        <v>0</v>
      </c>
      <c r="H15" s="2"/>
    </row>
    <row r="16" spans="1:8" ht="15" customHeight="1" x14ac:dyDescent="0.35">
      <c r="A16" s="15" t="s">
        <v>0</v>
      </c>
      <c r="B16" s="16"/>
      <c r="C16" s="17">
        <v>0.47499999999999998</v>
      </c>
      <c r="D16" s="18">
        <v>0</v>
      </c>
      <c r="E16" s="20">
        <v>26</v>
      </c>
      <c r="F16" s="16">
        <f t="shared" si="0"/>
        <v>0</v>
      </c>
      <c r="G16" s="19">
        <f t="shared" si="1"/>
        <v>0</v>
      </c>
      <c r="H16" s="2"/>
    </row>
    <row r="17" spans="1:8" x14ac:dyDescent="0.35">
      <c r="A17" s="2"/>
      <c r="B17" s="2"/>
      <c r="C17" s="2"/>
      <c r="D17" s="2"/>
      <c r="E17" s="2"/>
      <c r="F17" s="2"/>
      <c r="G17" s="2"/>
      <c r="H17" s="2"/>
    </row>
    <row r="18" spans="1:8" x14ac:dyDescent="0.35">
      <c r="A18" s="21" t="s">
        <v>10</v>
      </c>
      <c r="B18" s="2"/>
      <c r="C18" s="2"/>
      <c r="D18" s="2"/>
      <c r="E18" s="2"/>
      <c r="F18" s="2"/>
      <c r="G18" s="2"/>
      <c r="H18" s="2"/>
    </row>
    <row r="19" spans="1:8" ht="43.5" x14ac:dyDescent="0.35">
      <c r="A19" s="10" t="s">
        <v>0</v>
      </c>
      <c r="B19" s="11" t="s">
        <v>1</v>
      </c>
      <c r="C19" s="12" t="s">
        <v>2</v>
      </c>
      <c r="D19" s="13" t="s">
        <v>12</v>
      </c>
      <c r="E19" s="13" t="s">
        <v>5</v>
      </c>
      <c r="F19" s="14" t="s">
        <v>3</v>
      </c>
      <c r="G19" s="14" t="s">
        <v>4</v>
      </c>
      <c r="H19" s="2"/>
    </row>
    <row r="20" spans="1:8" x14ac:dyDescent="0.35">
      <c r="A20" s="15" t="s">
        <v>0</v>
      </c>
      <c r="B20" s="16"/>
      <c r="C20" s="17">
        <v>0.255</v>
      </c>
      <c r="D20" s="19">
        <f t="shared" ref="D20:D26" si="2">F20*E20</f>
        <v>0</v>
      </c>
      <c r="E20" s="20">
        <v>26</v>
      </c>
      <c r="F20" s="16">
        <f>G20/(1-SUM(C20,0.325))</f>
        <v>0</v>
      </c>
      <c r="G20" s="18">
        <v>0</v>
      </c>
      <c r="H20" s="2"/>
    </row>
    <row r="21" spans="1:8" x14ac:dyDescent="0.35">
      <c r="A21" s="15" t="s">
        <v>0</v>
      </c>
      <c r="B21" s="16"/>
      <c r="C21" s="17">
        <v>0.27500000000000002</v>
      </c>
      <c r="D21" s="19">
        <f t="shared" si="2"/>
        <v>0</v>
      </c>
      <c r="E21" s="20">
        <v>26</v>
      </c>
      <c r="F21" s="16">
        <f>G21/(1-SUM(C21,0.325))</f>
        <v>0</v>
      </c>
      <c r="G21" s="18">
        <v>0</v>
      </c>
      <c r="H21" s="2"/>
    </row>
    <row r="22" spans="1:8" x14ac:dyDescent="0.35">
      <c r="A22" s="15" t="s">
        <v>0</v>
      </c>
      <c r="B22" s="16">
        <v>50000</v>
      </c>
      <c r="C22" s="17">
        <v>0.33</v>
      </c>
      <c r="D22" s="19">
        <f t="shared" si="2"/>
        <v>3768.1159420289855</v>
      </c>
      <c r="E22" s="20">
        <v>26</v>
      </c>
      <c r="F22" s="16">
        <f>G22/(1-SUM(C22,0.325))</f>
        <v>144.92753623188406</v>
      </c>
      <c r="G22" s="18">
        <v>50</v>
      </c>
      <c r="H22" s="2"/>
    </row>
    <row r="23" spans="1:8" x14ac:dyDescent="0.35">
      <c r="A23" s="15" t="s">
        <v>0</v>
      </c>
      <c r="B23" s="16"/>
      <c r="C23" s="17">
        <v>0.38500000000000001</v>
      </c>
      <c r="D23" s="19">
        <f t="shared" si="2"/>
        <v>0</v>
      </c>
      <c r="E23" s="20">
        <v>26</v>
      </c>
      <c r="F23" s="16">
        <f t="shared" ref="F23:F26" si="3">G23/(1-SUM(C23,0.325))</f>
        <v>0</v>
      </c>
      <c r="G23" s="18">
        <v>0</v>
      </c>
      <c r="H23" s="2"/>
    </row>
    <row r="24" spans="1:8" x14ac:dyDescent="0.35">
      <c r="A24" s="15" t="s">
        <v>0</v>
      </c>
      <c r="B24" s="16"/>
      <c r="C24" s="17">
        <v>0.40500000000000003</v>
      </c>
      <c r="D24" s="19">
        <f t="shared" si="2"/>
        <v>0</v>
      </c>
      <c r="E24" s="20">
        <v>26</v>
      </c>
      <c r="F24" s="16">
        <f t="shared" si="3"/>
        <v>0</v>
      </c>
      <c r="G24" s="18">
        <v>0</v>
      </c>
      <c r="H24" s="2"/>
    </row>
    <row r="25" spans="1:8" x14ac:dyDescent="0.35">
      <c r="A25" s="15" t="s">
        <v>0</v>
      </c>
      <c r="B25" s="16"/>
      <c r="C25" s="17">
        <v>0.435</v>
      </c>
      <c r="D25" s="19">
        <f t="shared" si="2"/>
        <v>0</v>
      </c>
      <c r="E25" s="20">
        <v>26</v>
      </c>
      <c r="F25" s="16">
        <f t="shared" si="3"/>
        <v>0</v>
      </c>
      <c r="G25" s="18">
        <v>0</v>
      </c>
      <c r="H25" s="2"/>
    </row>
    <row r="26" spans="1:8" x14ac:dyDescent="0.35">
      <c r="A26" s="15" t="s">
        <v>0</v>
      </c>
      <c r="B26" s="16"/>
      <c r="C26" s="17">
        <v>0.47499999999999998</v>
      </c>
      <c r="D26" s="19">
        <f t="shared" si="2"/>
        <v>0</v>
      </c>
      <c r="E26" s="20">
        <v>26</v>
      </c>
      <c r="F26" s="16">
        <f t="shared" si="3"/>
        <v>0</v>
      </c>
      <c r="G26" s="18">
        <v>0</v>
      </c>
      <c r="H26" s="2"/>
    </row>
    <row r="27" spans="1:8" x14ac:dyDescent="0.35">
      <c r="A27" s="2"/>
      <c r="B27" s="2"/>
      <c r="C27" s="2"/>
      <c r="D27" s="2"/>
      <c r="E27" s="2"/>
      <c r="F27" s="2"/>
      <c r="G27" s="2"/>
      <c r="H27" s="2"/>
    </row>
  </sheetData>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9"/>
  <sheetViews>
    <sheetView workbookViewId="0">
      <selection activeCell="A30" sqref="A30"/>
    </sheetView>
  </sheetViews>
  <sheetFormatPr defaultRowHeight="14.5" x14ac:dyDescent="0.35"/>
  <cols>
    <col min="1" max="1" width="24.81640625" customWidth="1"/>
    <col min="2" max="2" width="27.6328125" customWidth="1"/>
    <col min="3" max="3" width="21.6328125" customWidth="1"/>
    <col min="4" max="4" width="8.36328125" customWidth="1"/>
  </cols>
  <sheetData>
    <row r="1" spans="1:3" ht="109.9" customHeight="1" x14ac:dyDescent="0.4">
      <c r="A1" s="1"/>
    </row>
    <row r="2" spans="1:3" ht="29" x14ac:dyDescent="0.35">
      <c r="A2" s="22" t="s">
        <v>8</v>
      </c>
      <c r="B2" s="23" t="s">
        <v>15</v>
      </c>
      <c r="C2" s="23" t="s">
        <v>13</v>
      </c>
    </row>
    <row r="3" spans="1:3" x14ac:dyDescent="0.35">
      <c r="A3" s="9">
        <v>1</v>
      </c>
      <c r="B3" s="24" t="s">
        <v>16</v>
      </c>
      <c r="C3" s="25">
        <v>0.255</v>
      </c>
    </row>
    <row r="4" spans="1:3" x14ac:dyDescent="0.35">
      <c r="A4" s="9">
        <v>2</v>
      </c>
      <c r="B4" s="26" t="s">
        <v>17</v>
      </c>
      <c r="C4" s="27">
        <v>0.27500000000000002</v>
      </c>
    </row>
    <row r="5" spans="1:3" x14ac:dyDescent="0.35">
      <c r="A5" s="9">
        <v>3</v>
      </c>
      <c r="B5" s="24" t="s">
        <v>18</v>
      </c>
      <c r="C5" s="25">
        <v>0.33</v>
      </c>
    </row>
    <row r="6" spans="1:3" x14ac:dyDescent="0.35">
      <c r="A6" s="9">
        <v>4</v>
      </c>
      <c r="B6" s="26" t="s">
        <v>19</v>
      </c>
      <c r="C6" s="27">
        <v>0.38500000000000001</v>
      </c>
    </row>
    <row r="7" spans="1:3" ht="29" x14ac:dyDescent="0.35">
      <c r="A7" s="9">
        <v>5</v>
      </c>
      <c r="B7" s="24" t="s">
        <v>20</v>
      </c>
      <c r="C7" s="25">
        <v>0.40500000000000003</v>
      </c>
    </row>
    <row r="8" spans="1:3" ht="29" x14ac:dyDescent="0.35">
      <c r="A8" s="9">
        <v>6</v>
      </c>
      <c r="B8" s="26" t="s">
        <v>21</v>
      </c>
      <c r="C8" s="27">
        <v>0.43819999999999998</v>
      </c>
    </row>
    <row r="9" spans="1:3" x14ac:dyDescent="0.35">
      <c r="A9" s="9">
        <v>7</v>
      </c>
      <c r="B9" s="24" t="s">
        <v>22</v>
      </c>
      <c r="C9" s="25">
        <v>0.47499999999999998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8"/>
  <sheetViews>
    <sheetView workbookViewId="0">
      <selection activeCell="D3" sqref="D3"/>
    </sheetView>
  </sheetViews>
  <sheetFormatPr defaultColWidth="9.08984375" defaultRowHeight="14.5" x14ac:dyDescent="0.35"/>
  <cols>
    <col min="1" max="1" width="23" style="36" bestFit="1" customWidth="1"/>
    <col min="2" max="2" width="24" style="2" customWidth="1"/>
    <col min="3" max="16384" width="9.08984375" style="2"/>
  </cols>
  <sheetData>
    <row r="1" spans="1:4" ht="115.5" customHeight="1" x14ac:dyDescent="0.35">
      <c r="A1" s="33"/>
    </row>
    <row r="2" spans="1:4" x14ac:dyDescent="0.35">
      <c r="A2" s="39" t="s">
        <v>23</v>
      </c>
      <c r="B2" s="40"/>
    </row>
    <row r="3" spans="1:4" x14ac:dyDescent="0.35">
      <c r="A3" s="32" t="s">
        <v>24</v>
      </c>
      <c r="B3" s="34" t="s">
        <v>25</v>
      </c>
      <c r="D3" s="41" t="s">
        <v>36</v>
      </c>
    </row>
    <row r="4" spans="1:4" x14ac:dyDescent="0.35">
      <c r="A4" s="28" t="s">
        <v>14</v>
      </c>
      <c r="B4" s="31">
        <v>0</v>
      </c>
    </row>
    <row r="5" spans="1:4" x14ac:dyDescent="0.35">
      <c r="A5" s="38">
        <v>12298</v>
      </c>
      <c r="B5" s="31">
        <v>1</v>
      </c>
    </row>
    <row r="6" spans="1:4" x14ac:dyDescent="0.35">
      <c r="A6" s="37" t="s">
        <v>37</v>
      </c>
      <c r="B6" s="31">
        <v>2</v>
      </c>
    </row>
    <row r="7" spans="1:4" x14ac:dyDescent="0.35">
      <c r="A7" s="37" t="s">
        <v>38</v>
      </c>
      <c r="B7" s="31">
        <v>3</v>
      </c>
    </row>
    <row r="8" spans="1:4" x14ac:dyDescent="0.35">
      <c r="A8" s="37" t="s">
        <v>39</v>
      </c>
      <c r="B8" s="31">
        <v>4</v>
      </c>
    </row>
    <row r="9" spans="1:4" x14ac:dyDescent="0.35">
      <c r="A9" s="37" t="s">
        <v>40</v>
      </c>
      <c r="B9" s="31">
        <v>5</v>
      </c>
    </row>
    <row r="10" spans="1:4" x14ac:dyDescent="0.35">
      <c r="A10" s="37" t="s">
        <v>41</v>
      </c>
      <c r="B10" s="31">
        <v>6</v>
      </c>
    </row>
    <row r="11" spans="1:4" x14ac:dyDescent="0.35">
      <c r="A11" s="37" t="s">
        <v>42</v>
      </c>
      <c r="B11" s="31">
        <v>7</v>
      </c>
    </row>
    <row r="12" spans="1:4" x14ac:dyDescent="0.35">
      <c r="A12" s="37" t="s">
        <v>43</v>
      </c>
      <c r="B12" s="31">
        <v>8</v>
      </c>
    </row>
    <row r="13" spans="1:4" x14ac:dyDescent="0.35">
      <c r="A13" s="37" t="s">
        <v>44</v>
      </c>
      <c r="B13" s="31">
        <v>9</v>
      </c>
    </row>
    <row r="14" spans="1:4" x14ac:dyDescent="0.35">
      <c r="A14" s="37" t="s">
        <v>45</v>
      </c>
      <c r="B14" s="31">
        <v>10</v>
      </c>
    </row>
    <row r="15" spans="1:4" x14ac:dyDescent="0.35">
      <c r="A15" s="35"/>
      <c r="B15" s="29"/>
    </row>
    <row r="16" spans="1:4" x14ac:dyDescent="0.35">
      <c r="A16" s="39" t="s">
        <v>26</v>
      </c>
      <c r="B16" s="40"/>
    </row>
    <row r="17" spans="1:2" x14ac:dyDescent="0.35">
      <c r="A17" s="32" t="s">
        <v>24</v>
      </c>
      <c r="B17" s="34" t="s">
        <v>25</v>
      </c>
    </row>
    <row r="18" spans="1:2" x14ac:dyDescent="0.35">
      <c r="A18" s="30" t="s">
        <v>14</v>
      </c>
      <c r="B18" s="31">
        <v>0</v>
      </c>
    </row>
    <row r="19" spans="1:2" x14ac:dyDescent="0.35">
      <c r="A19" s="38">
        <v>16225</v>
      </c>
      <c r="B19" s="31">
        <v>1</v>
      </c>
    </row>
    <row r="20" spans="1:2" x14ac:dyDescent="0.35">
      <c r="A20" s="38" t="s">
        <v>27</v>
      </c>
      <c r="B20" s="31">
        <v>2</v>
      </c>
    </row>
    <row r="21" spans="1:2" x14ac:dyDescent="0.35">
      <c r="A21" s="38" t="s">
        <v>28</v>
      </c>
      <c r="B21" s="31">
        <v>3</v>
      </c>
    </row>
    <row r="22" spans="1:2" x14ac:dyDescent="0.35">
      <c r="A22" s="38" t="s">
        <v>29</v>
      </c>
      <c r="B22" s="31">
        <v>4</v>
      </c>
    </row>
    <row r="23" spans="1:2" x14ac:dyDescent="0.35">
      <c r="A23" s="38" t="s">
        <v>30</v>
      </c>
      <c r="B23" s="31">
        <v>5</v>
      </c>
    </row>
    <row r="24" spans="1:2" x14ac:dyDescent="0.35">
      <c r="A24" s="38" t="s">
        <v>31</v>
      </c>
      <c r="B24" s="31">
        <v>6</v>
      </c>
    </row>
    <row r="25" spans="1:2" x14ac:dyDescent="0.35">
      <c r="A25" s="38" t="s">
        <v>32</v>
      </c>
      <c r="B25" s="31">
        <v>7</v>
      </c>
    </row>
    <row r="26" spans="1:2" x14ac:dyDescent="0.35">
      <c r="A26" s="38" t="s">
        <v>33</v>
      </c>
      <c r="B26" s="31">
        <v>8</v>
      </c>
    </row>
    <row r="27" spans="1:2" x14ac:dyDescent="0.35">
      <c r="A27" s="38" t="s">
        <v>34</v>
      </c>
      <c r="B27" s="31">
        <v>9</v>
      </c>
    </row>
    <row r="28" spans="1:2" x14ac:dyDescent="0.35">
      <c r="A28" s="38" t="s">
        <v>35</v>
      </c>
      <c r="B28" s="31">
        <v>10</v>
      </c>
    </row>
  </sheetData>
  <mergeCells count="2">
    <mergeCell ref="A2:B2"/>
    <mergeCell ref="A16: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117A1C90C8F4EB07B4ACB75FA19DD" ma:contentTypeVersion="12" ma:contentTypeDescription="Create a new document." ma:contentTypeScope="" ma:versionID="3d47ecd1ab44fd66cfaa177196d4a897">
  <xsd:schema xmlns:xsd="http://www.w3.org/2001/XMLSchema" xmlns:xs="http://www.w3.org/2001/XMLSchema" xmlns:p="http://schemas.microsoft.com/office/2006/metadata/properties" xmlns:ns2="be8a9253-cef7-4460-9c86-5bbb5f9ff7d8" xmlns:ns3="82d4ef8f-733e-4920-884a-5f16d80b9475" targetNamespace="http://schemas.microsoft.com/office/2006/metadata/properties" ma:root="true" ma:fieldsID="35b20e1b8cf71902db1684e71b286833" ns2:_="" ns3:_="">
    <xsd:import namespace="be8a9253-cef7-4460-9c86-5bbb5f9ff7d8"/>
    <xsd:import namespace="82d4ef8f-733e-4920-884a-5f16d80b94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a9253-cef7-4460-9c86-5bbb5f9ff7d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d4ef8f-733e-4920-884a-5f16d80b947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46B7E-0D8B-46C6-8EC9-8D38F764785D}">
  <ds:schemaRefs>
    <ds:schemaRef ds:uri="be8a9253-cef7-4460-9c86-5bbb5f9ff7d8"/>
    <ds:schemaRef ds:uri="http://www.w3.org/XML/1998/namespace"/>
    <ds:schemaRef ds:uri="82d4ef8f-733e-4920-884a-5f16d80b9475"/>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59540F6-3A96-4BE7-A835-22628B699097}">
  <ds:schemaRefs>
    <ds:schemaRef ds:uri="http://schemas.microsoft.com/sharepoint/v3/contenttype/forms"/>
  </ds:schemaRefs>
</ds:datastoreItem>
</file>

<file path=customXml/itemProps3.xml><?xml version="1.0" encoding="utf-8"?>
<ds:datastoreItem xmlns:ds="http://schemas.openxmlformats.org/officeDocument/2006/customXml" ds:itemID="{AE46561D-39AE-4A23-9028-961418A11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a9253-cef7-4460-9c86-5bbb5f9ff7d8"/>
    <ds:schemaRef ds:uri="82d4ef8f-733e-4920-884a-5f16d80b94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Net Pay Deduction Calculator</vt:lpstr>
      <vt:lpstr>Rates</vt:lpstr>
      <vt:lpstr>Claim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Swan</dc:creator>
  <cp:lastModifiedBy>Sarah Laxdal</cp:lastModifiedBy>
  <cp:lastPrinted>2011-07-05T18:13:40Z</cp:lastPrinted>
  <dcterms:created xsi:type="dcterms:W3CDTF">2011-07-05T16:19:28Z</dcterms:created>
  <dcterms:modified xsi:type="dcterms:W3CDTF">2021-01-19T17:33:20Z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0x010100B76117A1C90C8F4EB07B4ACB75FA19DD</vt:lpwstr>
  </property>
</Properties>
</file>